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Area" localSheetId="0">'F6a_EAEPED_COG'!$B$2:$I$176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<sst xmlns="http://schemas.openxmlformats.org/spreadsheetml/2006/main" count="171" uniqueCount="97">
  <si>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</si>
  <si>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</si>
  <si>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</si>
  <si>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</si>
  <si>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</si>
  <si>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</si>
  <si>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</si>
  <si>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</si>
  <si>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</si>
  <si>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</si>
  <si>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</si>
  <si>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</si>
  <si>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</si>
  <si>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</si>
  <si>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</si>
  <si>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</si>
  <si>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</si>
  <si>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</si>
  <si>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</si>
  <si>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</si>
  <si>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</si>
  <si>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</si>
  <si>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</si>
  <si>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</si>
  <si>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</si>
  <si>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</si>
  <si>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</si>
  <si>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</si>
  <si>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</si>
  <si>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</si>
  <si>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</si>
  <si>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</si>
  <si>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</si>
  <si>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</si>
  <si>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</si>
  <si>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</si>
  <si>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</si>
  <si>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</si>
  <si>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</si>
  <si>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</si>
  <si>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</si>
  <si>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</si>
  <si>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</si>
  <si>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</si>
  <si>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</si>
  <si>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</si>
  <si>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</si>
  <si>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</si>
  <si>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</si>
  <si>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</si>
  <si>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</si>
  <si>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</si>
  <si>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</si>
  <si>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</si>
  <si>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</si>
  <si>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</si>
  <si>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</si>
  <si>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</si>
  <si>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</si>
  <si>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</si>
  <si>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</si>
  <si>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</si>
  <si>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</si>
  <si>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</si>
  <si>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</si>
  <si>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</si>
  <si>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</si>
  <si>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</si>
  <si>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</si>
  <si>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</si>
  <si>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</si>
  <si>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</si>
  <si>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</si>
  <si>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</si>
  <si>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</si>
  <si>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</si>
  <si>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</si>
  <si>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</si>
  <si>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</si>
  <si>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</si>
  <si>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</si>
  <si>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</si>
  <si>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</si>
  <si>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</si>
  <si>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</si>
  <si>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</si>
  <si>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</si>
  <si>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Chihuahua (a)</t>
  </si>
  <si>
    <t>Del 1 de Enero al 31 de Diciembre de 2022 (b)</t>
  </si>
  <si>
    <t>_________________________________________</t>
  </si>
  <si>
    <t>___________________________________________</t>
  </si>
  <si>
    <t>KAMEL WADIH DAVID ATHIE FLORES</t>
  </si>
  <si>
    <t>ING. JAIME ALFREDO PRADO OLLERVIDES</t>
  </si>
  <si>
    <t>RECTOR</t>
  </si>
  <si>
    <t>DIRECTOR DE ADMINISTRACIÓN Y FINANZAS</t>
  </si>
  <si>
    <t>C.P. RICARDO GUEVARA VELAZQUEZ</t>
  </si>
  <si>
    <t>SUBDIRECTOR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</si>
</sst>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8" fillId="0" borderId="16" xfId="0" applyNumberFormat="1" applyFont="1" applyBorder="1" applyAlignment="1">
      <alignment horizontal="right" vertical="center"/>
    </xf>
    <xf numFmtId="164" fontId="38" fillId="0" borderId="15" xfId="0" applyNumberFormat="1" applyFont="1" applyBorder="1" applyAlignment="1">
      <alignment horizontal="right" vertical="center"/>
    </xf>
    <xf numFmtId="164" fontId="38" fillId="0" borderId="17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164" fontId="37" fillId="0" borderId="20" xfId="0" applyNumberFormat="1" applyFont="1" applyBorder="1" applyAlignment="1">
      <alignment horizontal="righ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164" fontId="38" fillId="0" borderId="23" xfId="0" applyNumberFormat="1" applyFont="1" applyBorder="1" applyAlignment="1">
      <alignment horizontal="right" vertical="center"/>
    </xf>
    <xf numFmtId="164" fontId="38" fillId="0" borderId="22" xfId="0" applyNumberFormat="1" applyFont="1" applyBorder="1" applyAlignment="1">
      <alignment horizontal="right" vertical="center"/>
    </xf>
    <xf numFmtId="0" fontId="38" fillId="0" borderId="0" xfId="0" applyFont="1" applyAlignment="1">
      <alignment horizontal="center"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 locked="0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82"/>
  <sheetViews>
    <sheetView tabSelected="1" zoomScalePageLayoutView="0" workbookViewId="0" topLeftCell="A1">
      <pane ySplit="9" topLeftCell="A88" activePane="bottomLeft" state="frozen"/>
      <selection pane="topLeft" activeCell="A1" sqref="A1"/>
      <selection pane="bottomLeft" activeCell="M109" sqref="M109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30" t="s">
        <v>87</v>
      </c>
      <c r="C2" s="31"/>
      <c r="D2" s="31"/>
      <c r="E2" s="31"/>
      <c r="F2" s="31"/>
      <c r="G2" s="31"/>
      <c r="H2" s="31"/>
      <c r="I2" s="32"/>
    </row>
    <row r="3" spans="2:9" ht="12.75">
      <c r="B3" s="33" t="s">
        <v>0</v>
      </c>
      <c r="C3" s="34"/>
      <c r="D3" s="34"/>
      <c r="E3" s="34"/>
      <c r="F3" s="34"/>
      <c r="G3" s="34"/>
      <c r="H3" s="34"/>
      <c r="I3" s="35"/>
    </row>
    <row r="4" spans="2:9" ht="12.75">
      <c r="B4" s="33" t="s">
        <v>1</v>
      </c>
      <c r="C4" s="34"/>
      <c r="D4" s="34"/>
      <c r="E4" s="34"/>
      <c r="F4" s="34"/>
      <c r="G4" s="34"/>
      <c r="H4" s="34"/>
      <c r="I4" s="35"/>
    </row>
    <row r="5" spans="2:9" ht="12.75">
      <c r="B5" s="33" t="s">
        <v>88</v>
      </c>
      <c r="C5" s="34"/>
      <c r="D5" s="34"/>
      <c r="E5" s="34"/>
      <c r="F5" s="34"/>
      <c r="G5" s="34"/>
      <c r="H5" s="34"/>
      <c r="I5" s="35"/>
    </row>
    <row r="6" spans="2:9" ht="13.5" thickBot="1">
      <c r="B6" s="36" t="s">
        <v>2</v>
      </c>
      <c r="C6" s="37"/>
      <c r="D6" s="37"/>
      <c r="E6" s="37"/>
      <c r="F6" s="37"/>
      <c r="G6" s="37"/>
      <c r="H6" s="37"/>
      <c r="I6" s="38"/>
    </row>
    <row r="7" spans="2:9" ht="15.75" customHeight="1">
      <c r="B7" s="30" t="s">
        <v>3</v>
      </c>
      <c r="C7" s="39"/>
      <c r="D7" s="30" t="s">
        <v>4</v>
      </c>
      <c r="E7" s="31"/>
      <c r="F7" s="31"/>
      <c r="G7" s="31"/>
      <c r="H7" s="39"/>
      <c r="I7" s="44" t="s">
        <v>5</v>
      </c>
    </row>
    <row r="8" spans="2:9" ht="15" customHeight="1" thickBot="1">
      <c r="B8" s="33"/>
      <c r="C8" s="43"/>
      <c r="D8" s="36"/>
      <c r="E8" s="37"/>
      <c r="F8" s="37"/>
      <c r="G8" s="37"/>
      <c r="H8" s="40"/>
      <c r="I8" s="45"/>
    </row>
    <row r="9" spans="2:9" ht="26.25" thickBot="1">
      <c r="B9" s="36"/>
      <c r="C9" s="40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6"/>
    </row>
    <row r="10" spans="2:9" ht="12.75">
      <c r="B10" s="7" t="s">
        <v>11</v>
      </c>
      <c r="C10" s="8"/>
      <c r="D10" s="14">
        <f aca="true" t="shared" si="0" ref="D10:I10">D11+D19+D29+D39+D49+D59+D72+D76+D63</f>
        <v>213204362.18</v>
      </c>
      <c r="E10" s="14">
        <f t="shared" si="0"/>
        <v>-68516894.02000001</v>
      </c>
      <c r="F10" s="14">
        <f t="shared" si="0"/>
        <v>144687468.15999997</v>
      </c>
      <c r="G10" s="14">
        <f t="shared" si="0"/>
        <v>89563573.73</v>
      </c>
      <c r="H10" s="14">
        <f t="shared" si="0"/>
        <v>87946273.92</v>
      </c>
      <c r="I10" s="14">
        <f t="shared" si="0"/>
        <v>55123894.43</v>
      </c>
    </row>
    <row r="11" spans="2:9" ht="12.75">
      <c r="B11" s="3" t="s">
        <v>12</v>
      </c>
      <c r="C11" s="9"/>
      <c r="D11" s="15">
        <f aca="true" t="shared" si="1" ref="D11:I11">SUM(D12:D18)</f>
        <v>212259610.5</v>
      </c>
      <c r="E11" s="15">
        <f t="shared" si="1"/>
        <v>-103722659.4</v>
      </c>
      <c r="F11" s="15">
        <f t="shared" si="1"/>
        <v>108536951.1</v>
      </c>
      <c r="G11" s="15">
        <f t="shared" si="1"/>
        <v>63076105.730000004</v>
      </c>
      <c r="H11" s="15">
        <f t="shared" si="1"/>
        <v>61528394.230000004</v>
      </c>
      <c r="I11" s="15">
        <f t="shared" si="1"/>
        <v>45460845.370000005</v>
      </c>
    </row>
    <row r="12" spans="2:9" ht="12.75">
      <c r="B12" s="13" t="s">
        <v>13</v>
      </c>
      <c r="C12" s="11"/>
      <c r="D12" s="15">
        <v>81189108.15</v>
      </c>
      <c r="E12" s="16">
        <v>-4230307.32</v>
      </c>
      <c r="F12" s="16">
        <f>D12+E12</f>
        <v>76958800.83000001</v>
      </c>
      <c r="G12" s="16">
        <v>39557818.83</v>
      </c>
      <c r="H12" s="16">
        <v>39557818.83</v>
      </c>
      <c r="I12" s="16">
        <f>F12-G12</f>
        <v>37400982.000000015</v>
      </c>
    </row>
    <row r="13" spans="2:9" ht="12.75">
      <c r="B13" s="13" t="s">
        <v>14</v>
      </c>
      <c r="C13" s="11"/>
      <c r="D13" s="15">
        <v>0</v>
      </c>
      <c r="E13" s="16">
        <v>379634.33</v>
      </c>
      <c r="F13" s="16">
        <f aca="true" t="shared" si="2" ref="F13:F18">D13+E13</f>
        <v>379634.33</v>
      </c>
      <c r="G13" s="16">
        <v>379634.33</v>
      </c>
      <c r="H13" s="16">
        <v>379634.33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0</v>
      </c>
      <c r="E14" s="16">
        <v>4093273.63</v>
      </c>
      <c r="F14" s="16">
        <f t="shared" si="2"/>
        <v>4093273.63</v>
      </c>
      <c r="G14" s="16">
        <v>4093273.63</v>
      </c>
      <c r="H14" s="16">
        <v>4093273.63</v>
      </c>
      <c r="I14" s="16">
        <f t="shared" si="3"/>
        <v>0</v>
      </c>
    </row>
    <row r="15" spans="2:9" ht="12.75">
      <c r="B15" s="13" t="s">
        <v>16</v>
      </c>
      <c r="C15" s="11"/>
      <c r="D15" s="15">
        <v>0</v>
      </c>
      <c r="E15" s="16">
        <v>5707121.64</v>
      </c>
      <c r="F15" s="16">
        <f t="shared" si="2"/>
        <v>5707121.64</v>
      </c>
      <c r="G15" s="16">
        <v>5707121.64</v>
      </c>
      <c r="H15" s="16">
        <v>4159410.14</v>
      </c>
      <c r="I15" s="16">
        <f t="shared" si="3"/>
        <v>0</v>
      </c>
    </row>
    <row r="16" spans="2:9" ht="12.75">
      <c r="B16" s="13" t="s">
        <v>17</v>
      </c>
      <c r="C16" s="11"/>
      <c r="D16" s="15">
        <v>0</v>
      </c>
      <c r="E16" s="16">
        <v>13339472.22</v>
      </c>
      <c r="F16" s="16">
        <f t="shared" si="2"/>
        <v>13339472.22</v>
      </c>
      <c r="G16" s="16">
        <v>13338257.3</v>
      </c>
      <c r="H16" s="16">
        <v>13338257.3</v>
      </c>
      <c r="I16" s="16">
        <f t="shared" si="3"/>
        <v>1214.9199999999255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131070502.35</v>
      </c>
      <c r="E18" s="16">
        <v>-123011853.9</v>
      </c>
      <c r="F18" s="16">
        <f t="shared" si="2"/>
        <v>8058648.449999988</v>
      </c>
      <c r="G18" s="16">
        <v>0</v>
      </c>
      <c r="H18" s="16">
        <v>0</v>
      </c>
      <c r="I18" s="16">
        <f t="shared" si="3"/>
        <v>8058648.449999988</v>
      </c>
    </row>
    <row r="19" spans="2:9" ht="12.75">
      <c r="B19" s="3" t="s">
        <v>20</v>
      </c>
      <c r="C19" s="9"/>
      <c r="D19" s="15">
        <f aca="true" t="shared" si="4" ref="D19:I19">SUM(D20:D28)</f>
        <v>0</v>
      </c>
      <c r="E19" s="15">
        <f t="shared" si="4"/>
        <v>8644994.82</v>
      </c>
      <c r="F19" s="15">
        <f t="shared" si="4"/>
        <v>8644994.82</v>
      </c>
      <c r="G19" s="15">
        <f t="shared" si="4"/>
        <v>2433532.34</v>
      </c>
      <c r="H19" s="15">
        <f t="shared" si="4"/>
        <v>2366264.03</v>
      </c>
      <c r="I19" s="15">
        <f t="shared" si="4"/>
        <v>6211462.4799999995</v>
      </c>
    </row>
    <row r="20" spans="2:9" ht="12.75">
      <c r="B20" s="13" t="s">
        <v>21</v>
      </c>
      <c r="C20" s="11"/>
      <c r="D20" s="15">
        <v>0</v>
      </c>
      <c r="E20" s="16">
        <v>6705254.42</v>
      </c>
      <c r="F20" s="15">
        <f aca="true" t="shared" si="5" ref="F20:F28">D20+E20</f>
        <v>6705254.42</v>
      </c>
      <c r="G20" s="16">
        <v>912959.92</v>
      </c>
      <c r="H20" s="16">
        <v>906707.52</v>
      </c>
      <c r="I20" s="16">
        <f>F20-G20</f>
        <v>5792294.5</v>
      </c>
    </row>
    <row r="21" spans="2:9" ht="12.75">
      <c r="B21" s="13" t="s">
        <v>22</v>
      </c>
      <c r="C21" s="11"/>
      <c r="D21" s="15">
        <v>0</v>
      </c>
      <c r="E21" s="16">
        <v>520088.23</v>
      </c>
      <c r="F21" s="15">
        <f t="shared" si="5"/>
        <v>520088.23</v>
      </c>
      <c r="G21" s="16">
        <v>337465.97</v>
      </c>
      <c r="H21" s="16">
        <v>306065.01</v>
      </c>
      <c r="I21" s="16">
        <f aca="true" t="shared" si="6" ref="I21:I83">F21-G21</f>
        <v>182622.26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0</v>
      </c>
      <c r="E23" s="16">
        <v>763749.86</v>
      </c>
      <c r="F23" s="15">
        <f t="shared" si="5"/>
        <v>763749.86</v>
      </c>
      <c r="G23" s="16">
        <v>705441.4</v>
      </c>
      <c r="H23" s="16">
        <v>675826.45</v>
      </c>
      <c r="I23" s="16">
        <f t="shared" si="6"/>
        <v>58308.45999999996</v>
      </c>
    </row>
    <row r="24" spans="2:9" ht="12.75">
      <c r="B24" s="13" t="s">
        <v>25</v>
      </c>
      <c r="C24" s="11"/>
      <c r="D24" s="15">
        <v>0</v>
      </c>
      <c r="E24" s="16">
        <v>15605.33</v>
      </c>
      <c r="F24" s="15">
        <f t="shared" si="5"/>
        <v>15605.33</v>
      </c>
      <c r="G24" s="16">
        <v>10651.73</v>
      </c>
      <c r="H24" s="16">
        <v>10651.73</v>
      </c>
      <c r="I24" s="16">
        <f t="shared" si="6"/>
        <v>4953.6</v>
      </c>
    </row>
    <row r="25" spans="2:9" ht="12.75">
      <c r="B25" s="13" t="s">
        <v>26</v>
      </c>
      <c r="C25" s="11"/>
      <c r="D25" s="15">
        <v>0</v>
      </c>
      <c r="E25" s="16">
        <v>214765.57</v>
      </c>
      <c r="F25" s="15">
        <f t="shared" si="5"/>
        <v>214765.57</v>
      </c>
      <c r="G25" s="16">
        <v>204923.94</v>
      </c>
      <c r="H25" s="16">
        <v>204923.94</v>
      </c>
      <c r="I25" s="16">
        <f t="shared" si="6"/>
        <v>9841.630000000005</v>
      </c>
    </row>
    <row r="26" spans="2:9" ht="12.75">
      <c r="B26" s="13" t="s">
        <v>27</v>
      </c>
      <c r="C26" s="11"/>
      <c r="D26" s="15">
        <v>0</v>
      </c>
      <c r="E26" s="16">
        <v>108303.55</v>
      </c>
      <c r="F26" s="15">
        <f t="shared" si="5"/>
        <v>108303.55</v>
      </c>
      <c r="G26" s="16">
        <v>61601.81</v>
      </c>
      <c r="H26" s="16">
        <v>61601.81</v>
      </c>
      <c r="I26" s="16">
        <f t="shared" si="6"/>
        <v>46701.740000000005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317227.86</v>
      </c>
      <c r="F28" s="15">
        <f t="shared" si="5"/>
        <v>317227.86</v>
      </c>
      <c r="G28" s="16">
        <v>200487.57</v>
      </c>
      <c r="H28" s="16">
        <v>200487.57</v>
      </c>
      <c r="I28" s="16">
        <f t="shared" si="6"/>
        <v>116740.28999999998</v>
      </c>
    </row>
    <row r="29" spans="2:9" ht="12.75">
      <c r="B29" s="3" t="s">
        <v>30</v>
      </c>
      <c r="C29" s="9"/>
      <c r="D29" s="15">
        <f aca="true" t="shared" si="7" ref="D29:I29">SUM(D30:D38)</f>
        <v>944751.68</v>
      </c>
      <c r="E29" s="15">
        <f t="shared" si="7"/>
        <v>20146844.17</v>
      </c>
      <c r="F29" s="15">
        <f t="shared" si="7"/>
        <v>21091595.849999998</v>
      </c>
      <c r="G29" s="15">
        <f t="shared" si="7"/>
        <v>17844025.87</v>
      </c>
      <c r="H29" s="15">
        <f t="shared" si="7"/>
        <v>17841705.87</v>
      </c>
      <c r="I29" s="15">
        <f t="shared" si="7"/>
        <v>3247569.9800000004</v>
      </c>
    </row>
    <row r="30" spans="2:9" ht="12.75">
      <c r="B30" s="13" t="s">
        <v>31</v>
      </c>
      <c r="C30" s="11"/>
      <c r="D30" s="15">
        <v>944751.68</v>
      </c>
      <c r="E30" s="16">
        <v>2835280.99</v>
      </c>
      <c r="F30" s="15">
        <f aca="true" t="shared" si="8" ref="F30:F38">D30+E30</f>
        <v>3780032.6700000004</v>
      </c>
      <c r="G30" s="16">
        <v>3721839.67</v>
      </c>
      <c r="H30" s="16">
        <v>3721839.67</v>
      </c>
      <c r="I30" s="16">
        <f t="shared" si="6"/>
        <v>58193.000000000466</v>
      </c>
    </row>
    <row r="31" spans="2:9" ht="12.75">
      <c r="B31" s="13" t="s">
        <v>32</v>
      </c>
      <c r="C31" s="11"/>
      <c r="D31" s="15">
        <v>0</v>
      </c>
      <c r="E31" s="16">
        <v>467064.81</v>
      </c>
      <c r="F31" s="15">
        <f t="shared" si="8"/>
        <v>467064.81</v>
      </c>
      <c r="G31" s="16">
        <v>432321.63</v>
      </c>
      <c r="H31" s="16">
        <v>432321.63</v>
      </c>
      <c r="I31" s="16">
        <f t="shared" si="6"/>
        <v>34743.17999999999</v>
      </c>
    </row>
    <row r="32" spans="2:9" ht="12.75">
      <c r="B32" s="13" t="s">
        <v>33</v>
      </c>
      <c r="C32" s="11"/>
      <c r="D32" s="15">
        <v>0</v>
      </c>
      <c r="E32" s="16">
        <v>7522937.07</v>
      </c>
      <c r="F32" s="15">
        <f t="shared" si="8"/>
        <v>7522937.07</v>
      </c>
      <c r="G32" s="16">
        <v>5540148.09</v>
      </c>
      <c r="H32" s="16">
        <v>5540148.09</v>
      </c>
      <c r="I32" s="16">
        <f t="shared" si="6"/>
        <v>1982788.9800000004</v>
      </c>
    </row>
    <row r="33" spans="2:9" ht="12.75">
      <c r="B33" s="13" t="s">
        <v>34</v>
      </c>
      <c r="C33" s="11"/>
      <c r="D33" s="15">
        <v>0</v>
      </c>
      <c r="E33" s="16">
        <v>585167.61</v>
      </c>
      <c r="F33" s="15">
        <f t="shared" si="8"/>
        <v>585167.61</v>
      </c>
      <c r="G33" s="16">
        <v>536795.23</v>
      </c>
      <c r="H33" s="16">
        <v>536795.23</v>
      </c>
      <c r="I33" s="16">
        <f t="shared" si="6"/>
        <v>48372.380000000005</v>
      </c>
    </row>
    <row r="34" spans="2:9" ht="12.75">
      <c r="B34" s="13" t="s">
        <v>35</v>
      </c>
      <c r="C34" s="11"/>
      <c r="D34" s="15">
        <v>0</v>
      </c>
      <c r="E34" s="16">
        <v>2229019.04</v>
      </c>
      <c r="F34" s="15">
        <f t="shared" si="8"/>
        <v>2229019.04</v>
      </c>
      <c r="G34" s="16">
        <v>2136862.94</v>
      </c>
      <c r="H34" s="16">
        <v>2134542.94</v>
      </c>
      <c r="I34" s="16">
        <f t="shared" si="6"/>
        <v>92156.1000000001</v>
      </c>
    </row>
    <row r="35" spans="2:9" ht="12.75">
      <c r="B35" s="13" t="s">
        <v>36</v>
      </c>
      <c r="C35" s="11"/>
      <c r="D35" s="15">
        <v>0</v>
      </c>
      <c r="E35" s="16">
        <v>174192.38</v>
      </c>
      <c r="F35" s="15">
        <f t="shared" si="8"/>
        <v>174192.38</v>
      </c>
      <c r="G35" s="16">
        <v>131401.06</v>
      </c>
      <c r="H35" s="16">
        <v>131401.06</v>
      </c>
      <c r="I35" s="16">
        <f t="shared" si="6"/>
        <v>42791.32000000001</v>
      </c>
    </row>
    <row r="36" spans="2:9" ht="12.75">
      <c r="B36" s="13" t="s">
        <v>37</v>
      </c>
      <c r="C36" s="11"/>
      <c r="D36" s="15">
        <v>0</v>
      </c>
      <c r="E36" s="16">
        <v>1499414.63</v>
      </c>
      <c r="F36" s="15">
        <f t="shared" si="8"/>
        <v>1499414.63</v>
      </c>
      <c r="G36" s="16">
        <v>877952.12</v>
      </c>
      <c r="H36" s="16">
        <v>877952.12</v>
      </c>
      <c r="I36" s="16">
        <f t="shared" si="6"/>
        <v>621462.5099999999</v>
      </c>
    </row>
    <row r="37" spans="2:9" ht="12.75">
      <c r="B37" s="13" t="s">
        <v>38</v>
      </c>
      <c r="C37" s="11"/>
      <c r="D37" s="15">
        <v>0</v>
      </c>
      <c r="E37" s="16">
        <v>984263.99</v>
      </c>
      <c r="F37" s="15">
        <f t="shared" si="8"/>
        <v>984263.99</v>
      </c>
      <c r="G37" s="16">
        <v>617201.48</v>
      </c>
      <c r="H37" s="16">
        <v>617201.48</v>
      </c>
      <c r="I37" s="16">
        <f t="shared" si="6"/>
        <v>367062.51</v>
      </c>
    </row>
    <row r="38" spans="2:9" ht="12.75">
      <c r="B38" s="13" t="s">
        <v>39</v>
      </c>
      <c r="C38" s="11"/>
      <c r="D38" s="15">
        <v>0</v>
      </c>
      <c r="E38" s="16">
        <v>3849503.65</v>
      </c>
      <c r="F38" s="15">
        <f t="shared" si="8"/>
        <v>3849503.65</v>
      </c>
      <c r="G38" s="16">
        <v>3849503.65</v>
      </c>
      <c r="H38" s="16">
        <v>3849503.65</v>
      </c>
      <c r="I38" s="16">
        <f t="shared" si="6"/>
        <v>0</v>
      </c>
    </row>
    <row r="39" spans="2:9" ht="25.5" customHeight="1">
      <c r="B39" s="41" t="s">
        <v>40</v>
      </c>
      <c r="C39" s="42"/>
      <c r="D39" s="15">
        <f aca="true" t="shared" si="9" ref="D39:I39">SUM(D40:D48)</f>
        <v>0</v>
      </c>
      <c r="E39" s="15">
        <f t="shared" si="9"/>
        <v>6363749.1</v>
      </c>
      <c r="F39" s="15">
        <f>SUM(F40:F48)</f>
        <v>6363749.1</v>
      </c>
      <c r="G39" s="15">
        <f t="shared" si="9"/>
        <v>6162472.99</v>
      </c>
      <c r="H39" s="15">
        <f t="shared" si="9"/>
        <v>6162472.99</v>
      </c>
      <c r="I39" s="15">
        <f t="shared" si="9"/>
        <v>201276.1099999994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0</v>
      </c>
      <c r="E43" s="16">
        <v>6363749.1</v>
      </c>
      <c r="F43" s="15">
        <f t="shared" si="10"/>
        <v>6363749.1</v>
      </c>
      <c r="G43" s="16">
        <v>6162472.99</v>
      </c>
      <c r="H43" s="16">
        <v>6162472.99</v>
      </c>
      <c r="I43" s="16">
        <f t="shared" si="6"/>
        <v>201276.1099999994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41" t="s">
        <v>50</v>
      </c>
      <c r="C49" s="42"/>
      <c r="D49" s="15">
        <f aca="true" t="shared" si="11" ref="D49:I49">SUM(D50:D58)</f>
        <v>0</v>
      </c>
      <c r="E49" s="15">
        <f t="shared" si="11"/>
        <v>50177.29</v>
      </c>
      <c r="F49" s="15">
        <f t="shared" si="11"/>
        <v>50177.29</v>
      </c>
      <c r="G49" s="15">
        <f t="shared" si="11"/>
        <v>47436.8</v>
      </c>
      <c r="H49" s="15">
        <f t="shared" si="11"/>
        <v>47436.8</v>
      </c>
      <c r="I49" s="15">
        <f t="shared" si="11"/>
        <v>2740.489999999998</v>
      </c>
    </row>
    <row r="50" spans="2:9" ht="12.75">
      <c r="B50" s="13" t="s">
        <v>51</v>
      </c>
      <c r="C50" s="11"/>
      <c r="D50" s="15">
        <v>0</v>
      </c>
      <c r="E50" s="16">
        <v>50177.29</v>
      </c>
      <c r="F50" s="15">
        <f t="shared" si="10"/>
        <v>50177.29</v>
      </c>
      <c r="G50" s="16">
        <v>47436.8</v>
      </c>
      <c r="H50" s="16">
        <v>47436.8</v>
      </c>
      <c r="I50" s="16">
        <f t="shared" si="6"/>
        <v>2740.489999999998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41" t="s">
        <v>64</v>
      </c>
      <c r="C63" s="42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59647416</v>
      </c>
      <c r="E85" s="21">
        <f>E86+E104+E94+E114+E124+E134+E138+E147+E151</f>
        <v>8982023.09</v>
      </c>
      <c r="F85" s="21">
        <f t="shared" si="12"/>
        <v>68629439.09</v>
      </c>
      <c r="G85" s="21">
        <f>G86+G104+G94+G114+G124+G134+G138+G147+G151</f>
        <v>67920043.62</v>
      </c>
      <c r="H85" s="21">
        <f>H86+H104+H94+H114+H124+H134+H138+H147+H151</f>
        <v>66826682.250000015</v>
      </c>
      <c r="I85" s="21">
        <f t="shared" si="12"/>
        <v>709395.4699999997</v>
      </c>
    </row>
    <row r="86" spans="2:9" ht="12.75">
      <c r="B86" s="3" t="s">
        <v>12</v>
      </c>
      <c r="C86" s="9"/>
      <c r="D86" s="15">
        <f>SUM(D87:D93)</f>
        <v>48836919.32</v>
      </c>
      <c r="E86" s="15">
        <f>SUM(E87:E93)</f>
        <v>13095550.95</v>
      </c>
      <c r="F86" s="15">
        <f>SUM(F87:F93)</f>
        <v>61932470.269999996</v>
      </c>
      <c r="G86" s="15">
        <f>SUM(G87:G93)</f>
        <v>61932470.269999996</v>
      </c>
      <c r="H86" s="15">
        <f>SUM(H87:H93)</f>
        <v>60839108.900000006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>
        <v>48836919.32</v>
      </c>
      <c r="E87" s="16">
        <v>-14608260.96</v>
      </c>
      <c r="F87" s="15">
        <f aca="true" t="shared" si="14" ref="F87:F103">D87+E87</f>
        <v>34228658.36</v>
      </c>
      <c r="G87" s="16">
        <v>34228658.36</v>
      </c>
      <c r="H87" s="16">
        <v>34228658.36</v>
      </c>
      <c r="I87" s="16">
        <f t="shared" si="13"/>
        <v>0</v>
      </c>
    </row>
    <row r="88" spans="2:9" ht="12.75">
      <c r="B88" s="13" t="s">
        <v>14</v>
      </c>
      <c r="C88" s="11"/>
      <c r="D88" s="15">
        <v>0</v>
      </c>
      <c r="E88" s="16">
        <v>436030.31</v>
      </c>
      <c r="F88" s="15">
        <f t="shared" si="14"/>
        <v>436030.31</v>
      </c>
      <c r="G88" s="16">
        <v>436030.31</v>
      </c>
      <c r="H88" s="16">
        <v>436030.31</v>
      </c>
      <c r="I88" s="16">
        <f t="shared" si="13"/>
        <v>0</v>
      </c>
    </row>
    <row r="89" spans="2:9" ht="12.75">
      <c r="B89" s="13" t="s">
        <v>15</v>
      </c>
      <c r="C89" s="11"/>
      <c r="D89" s="15">
        <v>0</v>
      </c>
      <c r="E89" s="16">
        <v>11341859.58</v>
      </c>
      <c r="F89" s="15">
        <f t="shared" si="14"/>
        <v>11341859.58</v>
      </c>
      <c r="G89" s="16">
        <v>11341859.58</v>
      </c>
      <c r="H89" s="16">
        <v>11341859.58</v>
      </c>
      <c r="I89" s="16">
        <f t="shared" si="13"/>
        <v>0</v>
      </c>
    </row>
    <row r="90" spans="2:9" ht="12.75">
      <c r="B90" s="13" t="s">
        <v>16</v>
      </c>
      <c r="C90" s="11"/>
      <c r="D90" s="15">
        <v>0</v>
      </c>
      <c r="E90" s="16">
        <v>8018988.61</v>
      </c>
      <c r="F90" s="15">
        <f t="shared" si="14"/>
        <v>8018988.61</v>
      </c>
      <c r="G90" s="16">
        <v>8018988.61</v>
      </c>
      <c r="H90" s="16">
        <v>6925627.24</v>
      </c>
      <c r="I90" s="16">
        <f t="shared" si="13"/>
        <v>0</v>
      </c>
    </row>
    <row r="91" spans="2:9" ht="12.75">
      <c r="B91" s="13" t="s">
        <v>17</v>
      </c>
      <c r="C91" s="11"/>
      <c r="D91" s="15">
        <v>0</v>
      </c>
      <c r="E91" s="16">
        <v>7906933.41</v>
      </c>
      <c r="F91" s="15">
        <f t="shared" si="14"/>
        <v>7906933.41</v>
      </c>
      <c r="G91" s="16">
        <v>7906933.41</v>
      </c>
      <c r="H91" s="16">
        <v>7906933.41</v>
      </c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214273.77000000002</v>
      </c>
      <c r="F94" s="15">
        <f>SUM(F95:F103)</f>
        <v>214273.77000000002</v>
      </c>
      <c r="G94" s="15">
        <f>SUM(G95:G103)</f>
        <v>214273.77000000002</v>
      </c>
      <c r="H94" s="15">
        <f>SUM(H95:H103)</f>
        <v>214273.77000000002</v>
      </c>
      <c r="I94" s="16">
        <f t="shared" si="13"/>
        <v>0</v>
      </c>
    </row>
    <row r="95" spans="2:9" ht="12.75">
      <c r="B95" s="13" t="s">
        <v>21</v>
      </c>
      <c r="C95" s="11"/>
      <c r="D95" s="15">
        <v>0</v>
      </c>
      <c r="E95" s="16">
        <v>172274.97</v>
      </c>
      <c r="F95" s="15">
        <f t="shared" si="14"/>
        <v>172274.97</v>
      </c>
      <c r="G95" s="16">
        <v>172274.97</v>
      </c>
      <c r="H95" s="16">
        <v>172274.97</v>
      </c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41998.8</v>
      </c>
      <c r="F103" s="15">
        <f t="shared" si="14"/>
        <v>41998.8</v>
      </c>
      <c r="G103" s="16">
        <v>41998.8</v>
      </c>
      <c r="H103" s="16">
        <v>41998.8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10810496.68</v>
      </c>
      <c r="E104" s="15">
        <f>SUM(E105:E113)</f>
        <v>-8374797.8</v>
      </c>
      <c r="F104" s="15">
        <f>SUM(F105:F113)</f>
        <v>2435698.88</v>
      </c>
      <c r="G104" s="15">
        <f>SUM(G105:G113)</f>
        <v>2435698.88</v>
      </c>
      <c r="H104" s="15">
        <f>SUM(H105:H113)</f>
        <v>2435698.88</v>
      </c>
      <c r="I104" s="16">
        <f t="shared" si="13"/>
        <v>0</v>
      </c>
    </row>
    <row r="105" spans="2:9" ht="12.75">
      <c r="B105" s="13" t="s">
        <v>31</v>
      </c>
      <c r="C105" s="11"/>
      <c r="D105" s="15">
        <v>1111472.56</v>
      </c>
      <c r="E105" s="16">
        <v>-980276.56</v>
      </c>
      <c r="F105" s="16">
        <f>D105+E105</f>
        <v>131196</v>
      </c>
      <c r="G105" s="16">
        <v>131196</v>
      </c>
      <c r="H105" s="16">
        <v>131196</v>
      </c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3885541.8</v>
      </c>
      <c r="E107" s="16">
        <v>-1872864.04</v>
      </c>
      <c r="F107" s="16">
        <f t="shared" si="15"/>
        <v>2012677.7599999998</v>
      </c>
      <c r="G107" s="16">
        <v>2012677.76</v>
      </c>
      <c r="H107" s="16">
        <v>2012677.76</v>
      </c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>
        <v>3269482.32</v>
      </c>
      <c r="E109" s="16">
        <v>-3157770.19</v>
      </c>
      <c r="F109" s="16">
        <f t="shared" si="15"/>
        <v>111712.12999999989</v>
      </c>
      <c r="G109" s="16">
        <v>111712.13</v>
      </c>
      <c r="H109" s="16">
        <v>111712.13</v>
      </c>
      <c r="I109" s="16">
        <f t="shared" si="13"/>
        <v>-1.1641532182693481E-10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2544000</v>
      </c>
      <c r="E113" s="16">
        <v>-2363887.01</v>
      </c>
      <c r="F113" s="16">
        <f t="shared" si="15"/>
        <v>180112.99000000022</v>
      </c>
      <c r="G113" s="16">
        <v>180112.99</v>
      </c>
      <c r="H113" s="16">
        <v>180112.99</v>
      </c>
      <c r="I113" s="16">
        <f t="shared" si="13"/>
        <v>2.3283064365386963E-10</v>
      </c>
    </row>
    <row r="114" spans="2:9" ht="25.5" customHeight="1">
      <c r="B114" s="41" t="s">
        <v>40</v>
      </c>
      <c r="C114" s="42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4046996.17</v>
      </c>
      <c r="F124" s="15">
        <f>SUM(F125:F133)</f>
        <v>4046996.17</v>
      </c>
      <c r="G124" s="15">
        <f>SUM(G125:G133)</f>
        <v>3337600.7</v>
      </c>
      <c r="H124" s="15">
        <f>SUM(H125:H133)</f>
        <v>3337600.7</v>
      </c>
      <c r="I124" s="16">
        <f t="shared" si="13"/>
        <v>709395.4699999997</v>
      </c>
    </row>
    <row r="125" spans="2:9" ht="12.75">
      <c r="B125" s="13" t="s">
        <v>51</v>
      </c>
      <c r="C125" s="11"/>
      <c r="D125" s="15">
        <v>0</v>
      </c>
      <c r="E125" s="16">
        <v>832639.38</v>
      </c>
      <c r="F125" s="16">
        <f>D125+E125</f>
        <v>832639.38</v>
      </c>
      <c r="G125" s="16">
        <v>657093.91</v>
      </c>
      <c r="H125" s="16">
        <v>657093.91</v>
      </c>
      <c r="I125" s="16">
        <f t="shared" si="13"/>
        <v>175545.46999999997</v>
      </c>
    </row>
    <row r="126" spans="2:9" ht="12.75">
      <c r="B126" s="13" t="s">
        <v>52</v>
      </c>
      <c r="C126" s="11"/>
      <c r="D126" s="15">
        <v>0</v>
      </c>
      <c r="E126" s="16">
        <v>947024.13</v>
      </c>
      <c r="F126" s="16">
        <f aca="true" t="shared" si="17" ref="F126:F133">D126+E126</f>
        <v>947024.13</v>
      </c>
      <c r="G126" s="16">
        <v>517887.73</v>
      </c>
      <c r="H126" s="16">
        <v>517887.73</v>
      </c>
      <c r="I126" s="16">
        <f t="shared" si="13"/>
        <v>429136.4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0</v>
      </c>
      <c r="E130" s="16">
        <v>1921066.87</v>
      </c>
      <c r="F130" s="16">
        <f t="shared" si="17"/>
        <v>1921066.87</v>
      </c>
      <c r="G130" s="16">
        <v>1921066.87</v>
      </c>
      <c r="H130" s="16">
        <v>1921066.87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>
        <v>0</v>
      </c>
      <c r="E132" s="16">
        <v>346265.79</v>
      </c>
      <c r="F132" s="16">
        <f t="shared" si="17"/>
        <v>346265.79</v>
      </c>
      <c r="G132" s="16">
        <v>241552.19</v>
      </c>
      <c r="H132" s="16">
        <v>241552.19</v>
      </c>
      <c r="I132" s="16">
        <f t="shared" si="13"/>
        <v>104713.59999999998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272851778.18</v>
      </c>
      <c r="E160" s="14">
        <f t="shared" si="21"/>
        <v>-59534870.93000001</v>
      </c>
      <c r="F160" s="14">
        <f t="shared" si="21"/>
        <v>213316907.24999997</v>
      </c>
      <c r="G160" s="14">
        <f t="shared" si="21"/>
        <v>157483617.35000002</v>
      </c>
      <c r="H160" s="14">
        <f t="shared" si="21"/>
        <v>154772956.17000002</v>
      </c>
      <c r="I160" s="14">
        <f t="shared" si="21"/>
        <v>55833289.9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7" spans="4:8" ht="12.75">
      <c r="D167" s="26"/>
      <c r="E167" s="26"/>
      <c r="G167" s="26"/>
      <c r="H167" s="26"/>
    </row>
    <row r="168" spans="2:6" s="28" customFormat="1" ht="12">
      <c r="B168" s="27" t="s">
        <v>89</v>
      </c>
      <c r="D168" s="29"/>
      <c r="F168" s="28" t="s">
        <v>90</v>
      </c>
    </row>
    <row r="169" spans="2:6" s="28" customFormat="1" ht="12">
      <c r="B169" s="28" t="s">
        <v>91</v>
      </c>
      <c r="C169" s="27"/>
      <c r="D169" s="29"/>
      <c r="F169" s="28" t="s">
        <v>92</v>
      </c>
    </row>
    <row r="170" spans="2:6" s="28" customFormat="1" ht="12">
      <c r="B170" s="28" t="s">
        <v>93</v>
      </c>
      <c r="C170" s="27"/>
      <c r="D170" s="29"/>
      <c r="F170" s="28" t="s">
        <v>94</v>
      </c>
    </row>
    <row r="171" spans="3:4" s="28" customFormat="1" ht="12">
      <c r="C171" s="27"/>
      <c r="D171" s="29"/>
    </row>
    <row r="172" spans="3:4" s="28" customFormat="1" ht="12">
      <c r="C172" s="27"/>
      <c r="D172" s="29"/>
    </row>
    <row r="173" spans="3:4" s="28" customFormat="1" ht="12">
      <c r="C173" s="27"/>
      <c r="D173" s="29"/>
    </row>
    <row r="174" spans="2:4" s="28" customFormat="1" ht="12">
      <c r="B174" s="27" t="s">
        <v>89</v>
      </c>
      <c r="D174" s="29"/>
    </row>
    <row r="175" spans="2:4" s="28" customFormat="1" ht="12">
      <c r="B175" s="28" t="s">
        <v>95</v>
      </c>
      <c r="C175" s="27"/>
      <c r="D175" s="29"/>
    </row>
    <row r="176" spans="2:4" s="28" customFormat="1" ht="12">
      <c r="B176" s="28" t="s">
        <v>96</v>
      </c>
      <c r="C176" s="27"/>
      <c r="D176" s="29"/>
    </row>
    <row r="177" spans="3:4" s="28" customFormat="1" ht="12">
      <c r="C177" s="27"/>
      <c r="D177" s="29"/>
    </row>
    <row r="178" spans="3:4" s="28" customFormat="1" ht="12">
      <c r="C178" s="27"/>
      <c r="D178" s="29"/>
    </row>
    <row r="179" spans="3:4" s="28" customFormat="1" ht="12">
      <c r="C179" s="27"/>
      <c r="D179" s="29"/>
    </row>
    <row r="180" spans="3:4" s="28" customFormat="1" ht="12">
      <c r="C180" s="27"/>
      <c r="D180" s="29"/>
    </row>
    <row r="181" spans="3:7" ht="12.75">
      <c r="C181" s="26"/>
      <c r="D181" s="26"/>
      <c r="F181" s="26"/>
      <c r="G181" s="26"/>
    </row>
    <row r="182" spans="3:7" ht="12.75">
      <c r="C182" s="26"/>
      <c r="D182" s="26"/>
      <c r="F182" s="26"/>
      <c r="G182" s="26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1.6929133858267718" right="0.7086614173228347" top="0.7480314960629921" bottom="0.7480314960629921" header="0.31496062992125984" footer="0.31496062992125984"/>
  <pageSetup fitToHeight="4" fitToWidth="1" horizontalDpi="600" verticalDpi="600" orientation="landscape" scale="73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Bertha Antillon</cp:lastModifiedBy>
  <cp:lastPrinted>2023-02-03T21:05:41Z</cp:lastPrinted>
  <dcterms:created xsi:type="dcterms:W3CDTF">2016-10-11T20:25:15Z</dcterms:created>
  <dcterms:modified xsi:type="dcterms:W3CDTF">2023-02-03T21:10:40Z</dcterms:modified>
  <cp:category/>
  <cp:version/>
  <cp:contentType/>
  <cp:contentStatus/>
</cp:coreProperties>
</file>